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C16"/>
  <c r="C14"/>
  <c r="C13"/>
  <c r="C11"/>
  <c r="C9"/>
  <c r="B9"/>
  <c r="B18"/>
  <c r="C17"/>
  <c r="C15"/>
  <c r="B15"/>
  <c r="B14"/>
  <c r="B17"/>
  <c r="B11"/>
  <c r="B20"/>
  <c r="B16"/>
  <c r="D14" l="1"/>
  <c r="D19"/>
  <c r="D20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<sst xmlns="http://schemas.openxmlformats.org/spreadsheetml/2006/main" count="20" uniqueCount="20">
  <si>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</si>
  <si>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</si>
  <si>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</si>
  <si>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</si>
  <si>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</si>
  <si>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</si>
  <si>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</si>
  <si>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</si>
  <si>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</si>
  <si>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</si>
  <si>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</si>
  <si>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</si>
  <si>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</si>
  <si>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</si>
  <si>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</si>
  <si>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</si>
  <si>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</si>
  <si>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</si>
  <si>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</si>
  <si>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Всеволожского муниципального района Ленинградской области  на 01.12.2025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</si>
</sst>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G14" sqref="G14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1310265134/1000</f>
        <v>1310265.1340000001</v>
      </c>
      <c r="C9" s="3">
        <f>1310921417.98/1000</f>
        <v>1310921.4179799999</v>
      </c>
      <c r="D9" s="4">
        <f>B9-C9</f>
        <v>-656.28397999983281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50000/1000</f>
        <v>50</v>
      </c>
      <c r="C11" s="17">
        <f>64229.86/1000</f>
        <v>64.229860000000002</v>
      </c>
      <c r="D11" s="4">
        <f t="shared" ref="D11:D18" si="0">B11-C11</f>
        <v>-14.229860000000002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481.57/1000</f>
        <v>0.48157</v>
      </c>
      <c r="D13" s="4">
        <f t="shared" si="0"/>
        <v>-0.48157</v>
      </c>
    </row>
    <row r="14" spans="1:4">
      <c r="A14" s="12" t="s">
        <v>12</v>
      </c>
      <c r="B14" s="3">
        <f>1310215134/1000</f>
        <v>1310215.1340000001</v>
      </c>
      <c r="C14" s="3">
        <f>1310857188.12/1000</f>
        <v>1310857.1881199998</v>
      </c>
      <c r="D14" s="4">
        <f>B14-C14</f>
        <v>-642.05411999975331</v>
      </c>
    </row>
    <row r="15" spans="1:4" ht="30">
      <c r="A15" s="12" t="s">
        <v>13</v>
      </c>
      <c r="B15" s="17">
        <f>417923500/1000</f>
        <v>417923.5</v>
      </c>
      <c r="C15" s="17">
        <f>420347500/1000</f>
        <v>420347.5</v>
      </c>
      <c r="D15" s="4">
        <f t="shared" si="0"/>
        <v>-2424</v>
      </c>
    </row>
    <row r="16" spans="1:4" ht="30">
      <c r="A16" s="12" t="s">
        <v>18</v>
      </c>
      <c r="B16" s="17">
        <f>17942390/1000</f>
        <v>17942.39</v>
      </c>
      <c r="C16" s="17">
        <f>17942390/1000</f>
        <v>17942.39</v>
      </c>
      <c r="D16" s="4">
        <f t="shared" si="0"/>
        <v>0</v>
      </c>
    </row>
    <row r="17" spans="1:4" ht="30">
      <c r="A17" s="12" t="s">
        <v>14</v>
      </c>
      <c r="B17" s="17">
        <f>856897200/1000</f>
        <v>856897.2</v>
      </c>
      <c r="C17" s="17">
        <f>856897200/1000</f>
        <v>856897.2</v>
      </c>
      <c r="D17" s="4">
        <f t="shared" si="0"/>
        <v>0</v>
      </c>
    </row>
    <row r="18" spans="1:4" ht="15.75">
      <c r="A18" s="12" t="s">
        <v>15</v>
      </c>
      <c r="B18" s="17">
        <f>17452044/1000</f>
        <v>17452.044000000002</v>
      </c>
      <c r="C18" s="17">
        <f>15144470.05/1000</f>
        <v>15144.47005</v>
      </c>
      <c r="D18" s="4">
        <f t="shared" si="0"/>
        <v>2307.5739500000018</v>
      </c>
    </row>
    <row r="19" spans="1:4" ht="15.75">
      <c r="A19" s="8" t="s">
        <v>16</v>
      </c>
      <c r="B19" s="15">
        <f>2410501901.26/1000</f>
        <v>2410501.9012600002</v>
      </c>
      <c r="C19" s="15">
        <f>1803983931.59/1000</f>
        <v>1803983.9315899999</v>
      </c>
      <c r="D19" s="4">
        <f>B19-C19</f>
        <v>606517.96967000025</v>
      </c>
    </row>
    <row r="20" spans="1:4" ht="31.5">
      <c r="A20" s="9" t="s">
        <v>17</v>
      </c>
      <c r="B20" s="16">
        <f>-24000000/1000</f>
        <v>-24000</v>
      </c>
      <c r="C20" s="16">
        <f>493062513.61/1000</f>
        <v>493062.51361000002</v>
      </c>
      <c r="D20" s="4">
        <f>B20-C20</f>
        <v>-517062.51361000002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2025-12-08T08:27:29Z</dcterms:modified>
</cp:coreProperties>
</file>